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esv\Dropbox\ChristenUnie Neder-Betuwe\Penningmeester\"/>
    </mc:Choice>
  </mc:AlternateContent>
  <xr:revisionPtr revIDLastSave="0" documentId="8_{8BF3495E-7B3E-4DB5-8C41-F8158285C6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 l="1"/>
  <c r="F17" i="1"/>
  <c r="F18" i="1"/>
  <c r="F19" i="1"/>
  <c r="F22" i="1"/>
  <c r="C24" i="1"/>
  <c r="D24" i="1"/>
  <c r="E24" i="1"/>
  <c r="F23" i="1" s="1"/>
  <c r="D30" i="1"/>
  <c r="F24" i="1" l="1"/>
  <c r="D31" i="1"/>
  <c r="D32" i="1" s="1"/>
</calcChain>
</file>

<file path=xl/sharedStrings.xml><?xml version="1.0" encoding="utf-8"?>
<sst xmlns="http://schemas.openxmlformats.org/spreadsheetml/2006/main" count="40" uniqueCount="33">
  <si>
    <t>Giften</t>
  </si>
  <si>
    <t>Inkomsten</t>
  </si>
  <si>
    <t>Contributie</t>
  </si>
  <si>
    <t>Bankkosten</t>
  </si>
  <si>
    <t>Uitgaven</t>
  </si>
  <si>
    <t>Totaal</t>
  </si>
  <si>
    <t>Verslag van inkomsten en uitgaven</t>
  </si>
  <si>
    <t>Verkiezingsfonds</t>
  </si>
  <si>
    <t>onttrekking verkiezingsfonds</t>
  </si>
  <si>
    <t>a</t>
  </si>
  <si>
    <t>b</t>
  </si>
  <si>
    <t>c</t>
  </si>
  <si>
    <t>d</t>
  </si>
  <si>
    <t>f</t>
  </si>
  <si>
    <t>teambuilding bestuur/fractie</t>
  </si>
  <si>
    <t>g</t>
  </si>
  <si>
    <t>Voor akkoord:</t>
  </si>
  <si>
    <t>toevoeging verkiezingsfonds</t>
  </si>
  <si>
    <t>h</t>
  </si>
  <si>
    <t>representatiekosten</t>
  </si>
  <si>
    <t>e</t>
  </si>
  <si>
    <t>Onttrekking ivm gemeenteraadsverkiezinen</t>
  </si>
  <si>
    <t>Toevoeging/ Onttrekking verkiezingsfonds</t>
  </si>
  <si>
    <t>Overig Vergaderkosten Huren KvK</t>
  </si>
  <si>
    <t>in €</t>
  </si>
  <si>
    <t xml:space="preserve">Uitgave promotiecampagne/markten </t>
  </si>
  <si>
    <t>Drukwerk, eindejaarsbrief</t>
  </si>
  <si>
    <t>Johan van Os</t>
  </si>
  <si>
    <t>Saldo 01-01-2025</t>
  </si>
  <si>
    <t>Saldo verkiezingsfonds 31-12-2025</t>
  </si>
  <si>
    <t>Leon van Esseveldt</t>
  </si>
  <si>
    <t>Financieel verslag ChristenUnie Neder-Betuwe 2025</t>
  </si>
  <si>
    <t>Deze jaarrekening is gecontroleerd en akkoord bevonden.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</si>
</sst>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0"/>
      <color rgb="FF032963"/>
      <name val="AlwynNewRounded-Bold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5" fillId="0" borderId="0" xfId="0" applyFont="1"/>
    <xf numFmtId="15" fontId="0" fillId="0" borderId="0" xfId="0" applyNumberFormat="1"/>
    <xf numFmtId="0" fontId="6" fillId="0" borderId="0" xfId="0" applyFont="1"/>
    <xf numFmtId="0" fontId="7" fillId="0" borderId="0" xfId="0" applyFont="1" applyAlignment="1">
      <alignment horizontal="left" vertical="center" indent="15"/>
    </xf>
    <xf numFmtId="4" fontId="3" fillId="0" borderId="0" xfId="0" applyNumberFormat="1" applyFont="1"/>
    <xf numFmtId="4" fontId="3" fillId="0" borderId="1" xfId="0" applyNumberFormat="1" applyFont="1" applyBorder="1"/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" fontId="3" fillId="0" borderId="2" xfId="0" applyNumberFormat="1" applyFont="1" applyBorder="1"/>
    <xf numFmtId="4" fontId="3" fillId="0" borderId="0" xfId="0" applyNumberFormat="1" applyFont="1" applyBorder="1"/>
    <xf numFmtId="4" fontId="3" fillId="0" borderId="3" xfId="0" applyNumberFormat="1" applyFont="1" applyBorder="1"/>
    <xf numFmtId="0" fontId="3" fillId="0" borderId="0" xfId="0" applyFont="1" applyBorder="1"/>
    <xf numFmtId="4" fontId="5" fillId="0" borderId="0" xfId="0" applyNumberFormat="1" applyFont="1" applyBorder="1"/>
    <xf numFmtId="0" fontId="0" fillId="0" borderId="4" xfId="0" applyBorder="1"/>
    <xf numFmtId="0" fontId="0" fillId="0" borderId="5" xfId="0" applyBorder="1"/>
    <xf numFmtId="0" fontId="3" fillId="0" borderId="8" xfId="0" applyFont="1" applyBorder="1"/>
    <xf numFmtId="0" fontId="4" fillId="0" borderId="9" xfId="0" applyFont="1" applyBorder="1" applyAlignment="1">
      <alignment horizontal="center"/>
    </xf>
    <xf numFmtId="4" fontId="3" fillId="0" borderId="9" xfId="0" applyNumberFormat="1" applyFont="1" applyBorder="1"/>
    <xf numFmtId="4" fontId="3" fillId="0" borderId="10" xfId="0" applyNumberFormat="1" applyFont="1" applyBorder="1"/>
    <xf numFmtId="0" fontId="5" fillId="0" borderId="8" xfId="0" applyFont="1" applyBorder="1"/>
    <xf numFmtId="0" fontId="5" fillId="0" borderId="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4" fontId="5" fillId="0" borderId="12" xfId="0" applyNumberFormat="1" applyFont="1" applyBorder="1"/>
    <xf numFmtId="4" fontId="5" fillId="0" borderId="14" xfId="0" applyNumberFormat="1" applyFont="1" applyBorder="1"/>
    <xf numFmtId="4" fontId="5" fillId="0" borderId="15" xfId="0" applyNumberFormat="1" applyFont="1" applyBorder="1"/>
    <xf numFmtId="4" fontId="5" fillId="0" borderId="16" xfId="0" applyNumberFormat="1" applyFont="1" applyBorder="1"/>
    <xf numFmtId="4" fontId="5" fillId="0" borderId="17" xfId="0" applyNumberFormat="1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4" fontId="5" fillId="0" borderId="5" xfId="0" applyNumberFormat="1" applyFont="1" applyBorder="1"/>
    <xf numFmtId="4" fontId="5" fillId="0" borderId="7" xfId="0" applyNumberFormat="1" applyFont="1" applyBorder="1"/>
    <xf numFmtId="0" fontId="5" fillId="0" borderId="0" xfId="0" applyFont="1" applyBorder="1" applyAlignment="1">
      <alignment horizontal="center" vertical="center"/>
    </xf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2" fontId="3" fillId="0" borderId="12" xfId="0" applyNumberFormat="1" applyFont="1" applyBorder="1"/>
    <xf numFmtId="2" fontId="3" fillId="0" borderId="14" xfId="0" applyNumberFormat="1" applyFont="1" applyBorder="1"/>
    <xf numFmtId="2" fontId="3" fillId="0" borderId="0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790575</xdr:colOff>
      <xdr:row>0</xdr:row>
      <xdr:rowOff>66675</xdr:rowOff>
    </xdr:from>
    <xdr:to>
      <xdr:col>6</xdr:col>
      <xdr:colOff>562298</xdr:colOff>
      <xdr:row>3</xdr:row>
      <xdr:rowOff>19134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2AEC9FE-7E1B-05A4-C42C-51C70553F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66675"/>
          <a:ext cx="2314898" cy="600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topLeftCell="A15" workbookViewId="0">
      <selection sqref="A1:G49"/>
    </sheetView>
  </sheetViews>
  <sheetFormatPr defaultRowHeight="15"/>
  <cols>
    <col min="1" max="1" width="22.28515625" customWidth="1"/>
    <col min="2" max="2" width="19.85546875" customWidth="1"/>
    <col min="3" max="3" width="13.85546875" customWidth="1"/>
    <col min="4" max="4" width="12.140625" customWidth="1"/>
    <col min="5" max="5" width="13.85546875" customWidth="1"/>
    <col min="6" max="6" width="12.140625" customWidth="1"/>
    <col min="7" max="7" width="9.42578125" bestFit="1" customWidth="1"/>
  </cols>
  <sheetData>
    <row r="1" spans="1:9" ht="21" customHeight="1"/>
    <row r="2" spans="1:9" ht="15" customHeight="1"/>
    <row r="3" spans="1:9" ht="15" customHeight="1">
      <c r="E3" s="8"/>
    </row>
    <row r="4" spans="1:9" ht="15" customHeight="1">
      <c r="G4" s="6"/>
    </row>
    <row r="5" spans="1:9" ht="21">
      <c r="A5" s="2" t="s">
        <v>31</v>
      </c>
      <c r="B5" s="2"/>
      <c r="C5" s="2"/>
      <c r="D5" s="2"/>
      <c r="E5" s="2"/>
      <c r="F5" s="2"/>
      <c r="G5" s="2"/>
      <c r="H5" s="2"/>
      <c r="I5" s="2"/>
    </row>
    <row r="6" spans="1:9" ht="21">
      <c r="A6" s="2"/>
      <c r="B6" s="2"/>
      <c r="C6" s="2"/>
      <c r="D6" s="2"/>
      <c r="E6" s="2"/>
      <c r="F6" s="2"/>
      <c r="G6" s="2"/>
      <c r="H6" s="2"/>
      <c r="I6" s="2"/>
    </row>
    <row r="7" spans="1:9" ht="15" customHeight="1">
      <c r="A7" s="2"/>
      <c r="B7" s="2"/>
      <c r="C7" s="2"/>
      <c r="D7" s="2"/>
      <c r="E7" s="2"/>
      <c r="F7" s="2"/>
      <c r="G7" s="2"/>
      <c r="H7" s="2"/>
      <c r="I7" s="2"/>
    </row>
    <row r="8" spans="1:9" ht="15" customHeight="1" thickBot="1">
      <c r="A8" s="1" t="s">
        <v>6</v>
      </c>
      <c r="B8" s="1"/>
      <c r="C8" s="1"/>
      <c r="D8" s="1"/>
      <c r="E8" s="1"/>
      <c r="F8" s="1"/>
      <c r="G8" s="1"/>
      <c r="H8" s="1"/>
      <c r="I8" s="1"/>
    </row>
    <row r="9" spans="1:9" ht="15" customHeight="1">
      <c r="A9" s="19"/>
      <c r="B9" s="20"/>
      <c r="C9" s="49">
        <v>2024</v>
      </c>
      <c r="D9" s="50"/>
      <c r="E9" s="49">
        <v>2025</v>
      </c>
      <c r="F9" s="51"/>
    </row>
    <row r="10" spans="1:9" s="3" customFormat="1" ht="15.75" customHeight="1">
      <c r="A10" s="21"/>
      <c r="B10" s="17"/>
      <c r="C10" s="12" t="s">
        <v>1</v>
      </c>
      <c r="D10" s="13" t="s">
        <v>4</v>
      </c>
      <c r="E10" s="12" t="s">
        <v>1</v>
      </c>
      <c r="F10" s="22" t="s">
        <v>4</v>
      </c>
    </row>
    <row r="11" spans="1:9" s="3" customFormat="1" ht="15.75" customHeight="1">
      <c r="A11" s="21"/>
      <c r="B11" s="17"/>
      <c r="C11" s="35" t="s">
        <v>24</v>
      </c>
      <c r="D11" s="36" t="s">
        <v>24</v>
      </c>
      <c r="E11" s="35" t="s">
        <v>24</v>
      </c>
      <c r="F11" s="37" t="s">
        <v>24</v>
      </c>
    </row>
    <row r="12" spans="1:9" s="3" customFormat="1" ht="15.75" customHeight="1">
      <c r="A12" s="21"/>
      <c r="B12" s="17"/>
      <c r="C12" s="12"/>
      <c r="D12" s="13"/>
      <c r="E12" s="12"/>
      <c r="F12" s="22"/>
    </row>
    <row r="13" spans="1:9" s="3" customFormat="1" ht="15.75" customHeight="1">
      <c r="A13" s="21" t="s">
        <v>0</v>
      </c>
      <c r="B13" s="17"/>
      <c r="C13" s="14">
        <v>1000.25</v>
      </c>
      <c r="D13" s="15"/>
      <c r="E13" s="14">
        <v>1000</v>
      </c>
      <c r="F13" s="23"/>
      <c r="G13" s="3" t="s">
        <v>9</v>
      </c>
    </row>
    <row r="14" spans="1:9" s="3" customFormat="1" ht="15.75" customHeight="1">
      <c r="A14" s="21" t="s">
        <v>2</v>
      </c>
      <c r="B14" s="17"/>
      <c r="C14" s="14">
        <v>541.61</v>
      </c>
      <c r="D14" s="15"/>
      <c r="E14" s="14">
        <f>400+125.49</f>
        <v>525.49</v>
      </c>
      <c r="F14" s="23"/>
      <c r="G14" s="3" t="s">
        <v>10</v>
      </c>
    </row>
    <row r="15" spans="1:9" s="3" customFormat="1" ht="15.75" customHeight="1">
      <c r="A15" s="21" t="s">
        <v>8</v>
      </c>
      <c r="B15" s="17"/>
      <c r="C15" s="14"/>
      <c r="D15" s="15"/>
      <c r="E15" s="14"/>
      <c r="F15" s="23"/>
    </row>
    <row r="16" spans="1:9" s="3" customFormat="1" ht="15.75" customHeight="1">
      <c r="A16" s="21"/>
      <c r="B16" s="17"/>
      <c r="C16" s="14"/>
      <c r="D16" s="15"/>
      <c r="E16" s="14"/>
      <c r="F16" s="23"/>
    </row>
    <row r="17" spans="1:9" s="3" customFormat="1" ht="15.75" customHeight="1">
      <c r="A17" s="21" t="s">
        <v>3</v>
      </c>
      <c r="B17" s="17"/>
      <c r="C17" s="14"/>
      <c r="D17" s="15">
        <v>249.6</v>
      </c>
      <c r="E17" s="14"/>
      <c r="F17" s="23">
        <f>22.31+22.35+21.88+22.12+22.12+22.12+22.12+21.88+21.88+21.88+22.59+21.88</f>
        <v>265.13</v>
      </c>
      <c r="G17" s="3" t="s">
        <v>11</v>
      </c>
    </row>
    <row r="18" spans="1:9" s="3" customFormat="1" ht="15.75" customHeight="1">
      <c r="A18" s="21" t="s">
        <v>25</v>
      </c>
      <c r="B18" s="17"/>
      <c r="C18" s="14"/>
      <c r="D18" s="15">
        <v>0</v>
      </c>
      <c r="E18" s="14"/>
      <c r="F18" s="23">
        <f>231.37+14.95</f>
        <v>246.32</v>
      </c>
      <c r="G18" s="3" t="s">
        <v>12</v>
      </c>
    </row>
    <row r="19" spans="1:9" s="3" customFormat="1" ht="15.75" customHeight="1">
      <c r="A19" s="21" t="s">
        <v>26</v>
      </c>
      <c r="B19" s="17"/>
      <c r="C19" s="14"/>
      <c r="D19" s="15">
        <v>65.400000000000006</v>
      </c>
      <c r="E19" s="14"/>
      <c r="F19" s="23">
        <f>52.41</f>
        <v>52.41</v>
      </c>
      <c r="G19" s="3" t="s">
        <v>20</v>
      </c>
    </row>
    <row r="20" spans="1:9" s="3" customFormat="1" ht="15.75" customHeight="1">
      <c r="A20" s="21" t="s">
        <v>14</v>
      </c>
      <c r="B20" s="17"/>
      <c r="C20" s="14"/>
      <c r="D20" s="15"/>
      <c r="E20" s="14"/>
      <c r="F20" s="23"/>
      <c r="G20" s="3" t="s">
        <v>13</v>
      </c>
    </row>
    <row r="21" spans="1:9" s="3" customFormat="1" ht="15.75" customHeight="1">
      <c r="A21" s="21" t="s">
        <v>19</v>
      </c>
      <c r="B21" s="17"/>
      <c r="C21" s="14"/>
      <c r="D21" s="15">
        <v>25</v>
      </c>
      <c r="E21" s="14"/>
      <c r="F21" s="23"/>
      <c r="G21" s="3" t="s">
        <v>15</v>
      </c>
    </row>
    <row r="22" spans="1:9" s="3" customFormat="1" ht="15.75" customHeight="1">
      <c r="A22" s="21" t="s">
        <v>23</v>
      </c>
      <c r="B22" s="17"/>
      <c r="C22" s="14"/>
      <c r="D22" s="15">
        <v>244.29</v>
      </c>
      <c r="E22" s="14"/>
      <c r="F22" s="23">
        <f>65+101.69+56.4+72.5</f>
        <v>295.59000000000003</v>
      </c>
      <c r="G22" s="3" t="s">
        <v>18</v>
      </c>
    </row>
    <row r="23" spans="1:9" s="3" customFormat="1" ht="15.75" customHeight="1">
      <c r="A23" s="21" t="s">
        <v>22</v>
      </c>
      <c r="B23" s="17"/>
      <c r="C23" s="16"/>
      <c r="D23" s="10">
        <v>957.57</v>
      </c>
      <c r="E23" s="16"/>
      <c r="F23" s="24">
        <f>E24-859.45</f>
        <v>666.04</v>
      </c>
      <c r="H23" s="9"/>
    </row>
    <row r="24" spans="1:9" s="5" customFormat="1" ht="15.75" customHeight="1" thickBot="1">
      <c r="A24" s="25" t="s">
        <v>5</v>
      </c>
      <c r="B24" s="26"/>
      <c r="C24" s="32">
        <f t="shared" ref="C24:D24" si="0">SUM(C13:C23)</f>
        <v>1541.8600000000001</v>
      </c>
      <c r="D24" s="33">
        <f t="shared" si="0"/>
        <v>1541.8600000000001</v>
      </c>
      <c r="E24" s="32">
        <f>SUM(E13:E23)</f>
        <v>1525.49</v>
      </c>
      <c r="F24" s="34">
        <f>SUM(F17:F23)</f>
        <v>1525.49</v>
      </c>
      <c r="G24" s="3"/>
      <c r="H24" s="4"/>
      <c r="I24" s="3"/>
    </row>
    <row r="25" spans="1:9" s="5" customFormat="1" ht="15.75" customHeight="1" thickTop="1" thickBot="1">
      <c r="A25" s="27"/>
      <c r="B25" s="28"/>
      <c r="C25" s="29"/>
      <c r="D25" s="28"/>
      <c r="E25" s="30"/>
      <c r="F25" s="31"/>
      <c r="G25" s="3"/>
      <c r="H25" s="3"/>
      <c r="I25" s="3"/>
    </row>
    <row r="26" spans="1:9" s="5" customFormat="1" ht="15.75" customHeight="1" thickBot="1">
      <c r="E26" s="11"/>
      <c r="F26" s="11"/>
      <c r="G26" s="3"/>
      <c r="H26" s="3"/>
      <c r="I26" s="4"/>
    </row>
    <row r="27" spans="1:9" s="5" customFormat="1" ht="15.75" customHeight="1">
      <c r="A27" s="38"/>
      <c r="B27" s="39"/>
      <c r="C27" s="39"/>
      <c r="D27" s="39"/>
      <c r="E27" s="40"/>
      <c r="F27" s="41"/>
      <c r="G27" s="3"/>
      <c r="H27" s="3"/>
      <c r="I27" s="4"/>
    </row>
    <row r="28" spans="1:9" s="3" customFormat="1" ht="15.75" customHeight="1">
      <c r="A28" s="25" t="s">
        <v>7</v>
      </c>
      <c r="B28" s="26"/>
      <c r="C28" s="26"/>
      <c r="D28" s="42" t="s">
        <v>24</v>
      </c>
      <c r="E28" s="15"/>
      <c r="F28" s="23"/>
    </row>
    <row r="29" spans="1:9" s="3" customFormat="1" ht="15.75" customHeight="1">
      <c r="A29" s="21" t="s">
        <v>28</v>
      </c>
      <c r="B29" s="17"/>
      <c r="C29" s="17"/>
      <c r="D29" s="15">
        <v>3356.35</v>
      </c>
      <c r="E29" s="15"/>
      <c r="F29" s="43"/>
    </row>
    <row r="30" spans="1:9" s="3" customFormat="1" ht="15.75" customHeight="1">
      <c r="A30" s="21" t="s">
        <v>21</v>
      </c>
      <c r="B30" s="17"/>
      <c r="C30" s="17"/>
      <c r="D30" s="15">
        <f>-E23</f>
        <v>0</v>
      </c>
      <c r="E30" s="15"/>
      <c r="F30" s="43"/>
    </row>
    <row r="31" spans="1:9" s="3" customFormat="1" ht="15.75" customHeight="1">
      <c r="A31" s="21" t="s">
        <v>17</v>
      </c>
      <c r="B31" s="17"/>
      <c r="C31" s="17"/>
      <c r="D31" s="10">
        <f>F23</f>
        <v>666.04</v>
      </c>
      <c r="E31" s="15"/>
      <c r="F31" s="43"/>
    </row>
    <row r="32" spans="1:9" s="3" customFormat="1" ht="15.75" customHeight="1" thickBot="1">
      <c r="A32" s="25" t="s">
        <v>29</v>
      </c>
      <c r="B32" s="26"/>
      <c r="C32" s="26"/>
      <c r="D32" s="33">
        <f>SUM(D29:D31)</f>
        <v>4022.39</v>
      </c>
      <c r="E32" s="18"/>
      <c r="F32" s="23"/>
      <c r="H32" s="4"/>
    </row>
    <row r="33" spans="1:6" s="3" customFormat="1" ht="15.75" customHeight="1" thickTop="1" thickBot="1">
      <c r="A33" s="44"/>
      <c r="B33" s="45"/>
      <c r="C33" s="45"/>
      <c r="D33" s="45"/>
      <c r="E33" s="46"/>
      <c r="F33" s="47"/>
    </row>
    <row r="34" spans="1:6" s="3" customFormat="1" ht="15.75" customHeight="1">
      <c r="A34" s="17"/>
      <c r="B34" s="17"/>
      <c r="C34" s="17"/>
      <c r="D34" s="17"/>
      <c r="E34" s="48"/>
      <c r="F34" s="48"/>
    </row>
    <row r="35" spans="1:6" s="3" customFormat="1" ht="15.75" customHeight="1">
      <c r="A35" s="17"/>
      <c r="B35" s="17"/>
      <c r="C35" s="17"/>
      <c r="D35" s="17"/>
      <c r="E35" s="48"/>
      <c r="F35" s="48"/>
    </row>
    <row r="36" spans="1:6" s="3" customFormat="1" ht="15.75" customHeight="1">
      <c r="A36" s="17" t="s">
        <v>32</v>
      </c>
      <c r="B36" s="17"/>
      <c r="C36" s="17"/>
      <c r="D36" s="17"/>
      <c r="E36" s="48"/>
      <c r="F36" s="48"/>
    </row>
    <row r="37" spans="1:6" s="3" customFormat="1" ht="15.75" customHeight="1">
      <c r="A37" s="17"/>
      <c r="B37" s="17"/>
      <c r="C37" s="17"/>
      <c r="D37" s="17"/>
      <c r="E37" s="48"/>
      <c r="F37" s="48"/>
    </row>
    <row r="38" spans="1:6" s="3" customFormat="1" ht="15.75" customHeight="1">
      <c r="A38" s="3" t="s">
        <v>16</v>
      </c>
      <c r="E38" s="4" t="s">
        <v>16</v>
      </c>
      <c r="F38" s="4"/>
    </row>
    <row r="39" spans="1:6" s="3" customFormat="1" ht="15.75" customHeight="1">
      <c r="E39" s="4"/>
      <c r="F39" s="4"/>
    </row>
    <row r="40" spans="1:6" ht="15" customHeight="1"/>
    <row r="41" spans="1:6" s="7" customFormat="1" ht="15" customHeight="1"/>
    <row r="42" spans="1:6" ht="15" customHeight="1"/>
    <row r="43" spans="1:6" ht="15" customHeight="1">
      <c r="A43" t="s">
        <v>27</v>
      </c>
      <c r="E43" t="s">
        <v>30</v>
      </c>
    </row>
    <row r="44" spans="1:6" ht="15" customHeight="1"/>
  </sheetData>
  <pageMargins left="0.51181102362204722" right="0" top="0.39370078740157483" bottom="0.35433070866141736" header="0.31496062992125984" footer="0.31496062992125984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rijk van manen</dc:creator>
  <cp:lastModifiedBy>Kees van Hattum</cp:lastModifiedBy>
  <cp:lastPrinted>2026-01-21T12:02:48Z</cp:lastPrinted>
  <dcterms:created xsi:type="dcterms:W3CDTF">2013-04-16T21:07:03Z</dcterms:created>
  <dcterms:modified xsi:type="dcterms:W3CDTF">2026-01-21T12:03:47Z</dcterms:modified>
</cp:coreProperties>
</file>